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5818EE1-1095-49A5-94C4-B6EB1E12F462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0.08.2025." sheetId="14" r:id="rId14"/>
    <sheet name="21.08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5" l="1"/>
  <c r="C7" i="15"/>
  <c r="C11" i="15"/>
  <c r="C6" i="14"/>
  <c r="C7" i="14" s="1"/>
  <c r="C82" i="13"/>
  <c r="C81" i="13"/>
  <c r="C77" i="13"/>
  <c r="C74" i="13"/>
  <c r="C71" i="13"/>
  <c r="C68" i="13"/>
  <c r="C49" i="13"/>
  <c r="C43" i="13"/>
  <c r="C39" i="13"/>
  <c r="C36" i="13"/>
  <c r="C24" i="13"/>
  <c r="C21" i="13"/>
  <c r="C17" i="13"/>
  <c r="C12" i="12"/>
  <c r="C6" i="12"/>
  <c r="C6" i="1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78" i="13" l="1"/>
  <c r="C13" i="12"/>
  <c r="C10" i="10"/>
  <c r="C11" i="9"/>
  <c r="C7" i="7"/>
  <c r="C6" i="7"/>
  <c r="C75" i="6"/>
  <c r="C76" i="6" s="1"/>
  <c r="C72" i="6"/>
  <c r="C68" i="6"/>
  <c r="C64" i="6"/>
  <c r="C61" i="6"/>
  <c r="C56" i="6"/>
  <c r="C24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<sst xmlns="http://schemas.openxmlformats.org/spreadsheetml/2006/main" count="418" uniqueCount="240">
  <si>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</si>
  <si>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</si>
  <si>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</si>
  <si>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</si>
  <si>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</si>
  <si>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</si>
  <si>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</si>
  <si>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</si>
  <si>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</si>
  <si>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</si>
  <si>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</si>
  <si>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</si>
  <si>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</si>
  <si>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</si>
  <si>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</si>
  <si>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</si>
  <si>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</si>
  <si>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</si>
  <si>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</si>
  <si>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</si>
  <si>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</si>
  <si>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</si>
  <si>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</si>
  <si>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</si>
  <si>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</si>
  <si>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</si>
  <si>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</si>
  <si>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</si>
  <si>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</si>
  <si>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</si>
  <si>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</si>
  <si>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</si>
  <si>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</si>
  <si>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</si>
  <si>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</si>
  <si>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</si>
  <si>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</si>
  <si>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</si>
  <si>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</si>
  <si>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</si>
  <si>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</si>
  <si>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</si>
  <si>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</si>
  <si>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</si>
  <si>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</si>
  <si>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</si>
  <si>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</si>
  <si>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</si>
  <si>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</si>
  <si>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</si>
  <si>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</si>
  <si>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</si>
  <si>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</si>
  <si>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</si>
  <si>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</si>
  <si>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</si>
  <si>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</si>
  <si>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</si>
  <si>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</si>
  <si>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</si>
  <si>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</si>
  <si>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</si>
  <si>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</si>
  <si>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</si>
  <si>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</si>
  <si>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</si>
  <si>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</si>
  <si>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</si>
  <si>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</si>
  <si>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</si>
  <si>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</si>
  <si>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</si>
  <si>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</si>
  <si>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</si>
  <si>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</si>
  <si>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</si>
  <si>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</si>
  <si>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</si>
  <si>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</si>
  <si>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</si>
  <si>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</si>
  <si>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</si>
  <si>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</si>
  <si>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</si>
  <si>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</si>
  <si>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</si>
  <si>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</si>
  <si>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</si>
  <si>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</si>
  <si>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</si>
  <si>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</si>
  <si>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</si>
  <si>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</si>
  <si>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</si>
  <si>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</si>
  <si>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</si>
  <si>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</si>
  <si>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</si>
  <si>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</si>
  <si>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</si>
  <si>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</si>
  <si>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</si>
  <si>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</si>
  <si>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</si>
  <si>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</si>
  <si>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</si>
  <si>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</si>
  <si>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</si>
  <si>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</si>
  <si>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</si>
  <si>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</si>
  <si>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</si>
  <si>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</si>
  <si>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</si>
  <si>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</si>
  <si>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</si>
  <si>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</si>
  <si>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</si>
  <si>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</si>
  <si>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</si>
  <si>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</si>
  <si>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</si>
  <si>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</si>
  <si>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</si>
  <si>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</si>
  <si>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</si>
  <si>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</si>
  <si>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</si>
  <si>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</si>
  <si>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</si>
  <si>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</si>
  <si>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</si>
  <si>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</si>
  <si>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</si>
  <si>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</si>
  <si>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</si>
  <si>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</si>
  <si>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</si>
  <si>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</si>
  <si>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</si>
  <si>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</si>
  <si>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</si>
  <si>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</si>
  <si>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</si>
  <si>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</si>
  <si>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</si>
  <si>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</si>
  <si>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</si>
  <si>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</si>
  <si>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</si>
  <si>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</si>
  <si>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</si>
  <si>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</si>
  <si>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</si>
  <si>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</si>
  <si>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</si>
  <si>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</si>
  <si>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</si>
  <si>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</si>
  <si>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</si>
  <si>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</si>
  <si>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</si>
  <si>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</si>
  <si>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</si>
  <si>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</si>
  <si>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</si>
  <si>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</si>
  <si>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</si>
  <si>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</si>
  <si>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</si>
  <si>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</si>
  <si>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</si>
  <si>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</si>
  <si>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</si>
  <si>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</si>
  <si>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</si>
  <si>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</si>
  <si>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</si>
  <si>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</si>
  <si>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</si>
  <si>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</si>
  <si>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</si>
  <si>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</si>
  <si>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</si>
  <si>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</si>
  <si>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</si>
  <si>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</si>
  <si>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</si>
  <si>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</si>
  <si>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</si>
  <si>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</si>
  <si>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</si>
  <si>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</si>
  <si>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</si>
  <si>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</si>
  <si>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</si>
  <si>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</si>
  <si>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</si>
  <si>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</si>
  <si>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</si>
  <si>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</si>
  <si>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</si>
  <si>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</si>
  <si>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</si>
  <si>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</si>
  <si>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</si>
  <si>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</si>
  <si>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</si>
  <si>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</si>
  <si>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</si>
  <si>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</si>
  <si>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</si>
  <si>
    <t>16.08.2025.</t>
  </si>
  <si>
    <t>DIAHEM GR</t>
  </si>
  <si>
    <t>19.08.2025.</t>
  </si>
  <si>
    <t>ATAN MARK</t>
  </si>
  <si>
    <t>PRIZMA</t>
  </si>
  <si>
    <t>INPHARM</t>
  </si>
  <si>
    <t>ROCHE</t>
  </si>
  <si>
    <t>MEDICOM</t>
  </si>
  <si>
    <t>MEDIKUNION</t>
  </si>
  <si>
    <t>MERCK</t>
  </si>
  <si>
    <t>UNI-CHEM</t>
  </si>
  <si>
    <t>9. UM OROPEDIJA</t>
  </si>
  <si>
    <t>5.ENERGENTI</t>
  </si>
  <si>
    <t>CESTOR</t>
  </si>
  <si>
    <t>EAST</t>
  </si>
  <si>
    <t>UKUPNO  REAGENSI</t>
  </si>
  <si>
    <t>6.REAGENSI</t>
  </si>
  <si>
    <t>11.LEK N2 OBRAZAC</t>
  </si>
  <si>
    <t>UKUPNO  LEK N2 OBRAZAC</t>
  </si>
  <si>
    <t>INPOPHARM</t>
  </si>
  <si>
    <t>PROTON SISTEM</t>
  </si>
  <si>
    <t>20.08.2025.</t>
  </si>
  <si>
    <t>21.08.2025.</t>
  </si>
  <si>
    <t>1.HRANA</t>
  </si>
  <si>
    <t>UKUPNO HRANA</t>
  </si>
  <si>
    <t>ILLI</t>
  </si>
  <si>
    <t>2.ENERGENTI</t>
  </si>
  <si>
    <t>TOPLANA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</si>
</sst>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workbookViewId="0">
      <selection activeCell="C28" sqref="C2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718-9B13-4D7A-8C86-A56F9CEE6D7B}">
  <dimension ref="B1:C13"/>
  <sheetViews>
    <sheetView workbookViewId="0">
      <selection activeCell="G11" sqref="G10:G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94442567.209999993</v>
      </c>
    </row>
    <row r="6" spans="2:3" ht="15" thickBot="1" x14ac:dyDescent="0.35">
      <c r="B6" s="11" t="s">
        <v>8</v>
      </c>
      <c r="C6" s="12">
        <f>SUM(C5:C5)</f>
        <v>94442567.209999993</v>
      </c>
    </row>
    <row r="7" spans="2:3" x14ac:dyDescent="0.3">
      <c r="B7" s="7" t="s">
        <v>9</v>
      </c>
      <c r="C7" s="8"/>
    </row>
    <row r="8" spans="2:3" x14ac:dyDescent="0.3">
      <c r="B8" s="9" t="s">
        <v>10</v>
      </c>
      <c r="C8" s="10">
        <v>494000</v>
      </c>
    </row>
    <row r="9" spans="2:3" x14ac:dyDescent="0.3">
      <c r="B9" s="9" t="s">
        <v>213</v>
      </c>
      <c r="C9" s="10">
        <v>274255.2</v>
      </c>
    </row>
    <row r="10" spans="2:3" x14ac:dyDescent="0.3">
      <c r="B10" s="9" t="s">
        <v>13</v>
      </c>
      <c r="C10" s="10">
        <v>910210</v>
      </c>
    </row>
    <row r="11" spans="2:3" x14ac:dyDescent="0.3">
      <c r="B11" s="9" t="s">
        <v>14</v>
      </c>
      <c r="C11" s="10">
        <v>366300</v>
      </c>
    </row>
    <row r="12" spans="2:3" ht="15" thickBot="1" x14ac:dyDescent="0.35">
      <c r="B12" s="11" t="s">
        <v>8</v>
      </c>
      <c r="C12" s="12">
        <f>SUM(C8:C11)</f>
        <v>2044765.2</v>
      </c>
    </row>
    <row r="13" spans="2:3" ht="16.2" thickBot="1" x14ac:dyDescent="0.35">
      <c r="B13" s="13" t="s">
        <v>11</v>
      </c>
      <c r="C13" s="14">
        <f>SUM(C12+C6)</f>
        <v>96487332.409999996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D4A4-7E26-4049-BA68-8E9AC33ABED5}">
  <dimension ref="B1:C82"/>
  <sheetViews>
    <sheetView workbookViewId="0">
      <selection activeCell="C87" sqref="C86:C8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214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215</v>
      </c>
      <c r="C6" s="10">
        <v>1280313.6000000001</v>
      </c>
    </row>
    <row r="7" spans="2:3" x14ac:dyDescent="0.3">
      <c r="B7" s="9" t="s">
        <v>33</v>
      </c>
      <c r="C7" s="10">
        <v>336910.2</v>
      </c>
    </row>
    <row r="8" spans="2:3" x14ac:dyDescent="0.3">
      <c r="B8" s="9" t="s">
        <v>34</v>
      </c>
      <c r="C8" s="10">
        <v>62625</v>
      </c>
    </row>
    <row r="9" spans="2:3" x14ac:dyDescent="0.3">
      <c r="B9" s="9" t="s">
        <v>70</v>
      </c>
      <c r="C9" s="10">
        <v>101712</v>
      </c>
    </row>
    <row r="10" spans="2:3" x14ac:dyDescent="0.3">
      <c r="B10" s="9" t="s">
        <v>53</v>
      </c>
      <c r="C10" s="10">
        <v>15060.54</v>
      </c>
    </row>
    <row r="11" spans="2:3" x14ac:dyDescent="0.3">
      <c r="B11" s="9" t="s">
        <v>55</v>
      </c>
      <c r="C11" s="10">
        <v>16280</v>
      </c>
    </row>
    <row r="12" spans="2:3" x14ac:dyDescent="0.3">
      <c r="B12" s="9" t="s">
        <v>56</v>
      </c>
      <c r="C12" s="10">
        <v>33770</v>
      </c>
    </row>
    <row r="13" spans="2:3" x14ac:dyDescent="0.3">
      <c r="B13" s="9" t="s">
        <v>73</v>
      </c>
      <c r="C13" s="10">
        <v>167484.6</v>
      </c>
    </row>
    <row r="14" spans="2:3" x14ac:dyDescent="0.3">
      <c r="B14" s="9" t="s">
        <v>216</v>
      </c>
      <c r="C14" s="10">
        <v>11970</v>
      </c>
    </row>
    <row r="15" spans="2:3" x14ac:dyDescent="0.3">
      <c r="B15" s="9" t="s">
        <v>62</v>
      </c>
      <c r="C15" s="10">
        <v>7044</v>
      </c>
    </row>
    <row r="16" spans="2:3" x14ac:dyDescent="0.3">
      <c r="B16" s="9" t="s">
        <v>60</v>
      </c>
      <c r="C16" s="10">
        <v>708732</v>
      </c>
    </row>
    <row r="17" spans="2:3" ht="15" thickBot="1" x14ac:dyDescent="0.35">
      <c r="B17" s="11" t="s">
        <v>37</v>
      </c>
      <c r="C17" s="12">
        <f>SUM(C6:C16)</f>
        <v>2741901.9400000004</v>
      </c>
    </row>
    <row r="18" spans="2:3" x14ac:dyDescent="0.3">
      <c r="B18" s="7" t="s">
        <v>38</v>
      </c>
      <c r="C18" s="8"/>
    </row>
    <row r="19" spans="2:3" x14ac:dyDescent="0.3">
      <c r="B19" s="9" t="s">
        <v>39</v>
      </c>
      <c r="C19" s="10">
        <v>494505</v>
      </c>
    </row>
    <row r="20" spans="2:3" x14ac:dyDescent="0.3">
      <c r="B20" s="9" t="s">
        <v>40</v>
      </c>
      <c r="C20" s="10">
        <v>632416.94999999995</v>
      </c>
    </row>
    <row r="21" spans="2:3" ht="15" thickBot="1" x14ac:dyDescent="0.35">
      <c r="B21" s="11" t="s">
        <v>42</v>
      </c>
      <c r="C21" s="12">
        <f>SUM(C19:C20)</f>
        <v>1126921.95</v>
      </c>
    </row>
    <row r="22" spans="2:3" x14ac:dyDescent="0.3">
      <c r="B22" s="7" t="s">
        <v>76</v>
      </c>
      <c r="C22" s="8"/>
    </row>
    <row r="23" spans="2:3" x14ac:dyDescent="0.3">
      <c r="B23" s="9" t="s">
        <v>77</v>
      </c>
      <c r="C23" s="10">
        <v>56925</v>
      </c>
    </row>
    <row r="24" spans="2:3" ht="15" thickBot="1" x14ac:dyDescent="0.35">
      <c r="B24" s="11" t="s">
        <v>78</v>
      </c>
      <c r="C24" s="12">
        <f>SUM(C23:C23)</f>
        <v>56925</v>
      </c>
    </row>
    <row r="25" spans="2:3" x14ac:dyDescent="0.3">
      <c r="B25" s="7" t="s">
        <v>79</v>
      </c>
      <c r="C25" s="10"/>
    </row>
    <row r="26" spans="2:3" x14ac:dyDescent="0.3">
      <c r="B26" s="9" t="s">
        <v>66</v>
      </c>
      <c r="C26" s="10">
        <v>903745.48</v>
      </c>
    </row>
    <row r="27" spans="2:3" x14ac:dyDescent="0.3">
      <c r="B27" s="9" t="s">
        <v>48</v>
      </c>
      <c r="C27" s="10">
        <v>172287.5</v>
      </c>
    </row>
    <row r="28" spans="2:3" x14ac:dyDescent="0.3">
      <c r="B28" s="9" t="s">
        <v>70</v>
      </c>
      <c r="C28" s="10">
        <v>275308.79999999999</v>
      </c>
    </row>
    <row r="29" spans="2:3" x14ac:dyDescent="0.3">
      <c r="B29" s="9" t="s">
        <v>217</v>
      </c>
      <c r="C29" s="10">
        <v>2334482.7000000002</v>
      </c>
    </row>
    <row r="30" spans="2:3" x14ac:dyDescent="0.3">
      <c r="B30" s="9" t="s">
        <v>39</v>
      </c>
      <c r="C30" s="10">
        <v>136495.39000000001</v>
      </c>
    </row>
    <row r="31" spans="2:3" x14ac:dyDescent="0.3">
      <c r="B31" s="9" t="s">
        <v>82</v>
      </c>
      <c r="C31" s="10">
        <v>60970.14</v>
      </c>
    </row>
    <row r="32" spans="2:3" x14ac:dyDescent="0.3">
      <c r="B32" s="9" t="s">
        <v>73</v>
      </c>
      <c r="C32" s="10">
        <v>232237.1</v>
      </c>
    </row>
    <row r="33" spans="2:3" x14ac:dyDescent="0.3">
      <c r="B33" s="9" t="s">
        <v>218</v>
      </c>
      <c r="C33" s="10">
        <v>8525650.0999999996</v>
      </c>
    </row>
    <row r="34" spans="2:3" x14ac:dyDescent="0.3">
      <c r="B34" s="9" t="s">
        <v>74</v>
      </c>
      <c r="C34" s="10">
        <v>1190558.1200000001</v>
      </c>
    </row>
    <row r="35" spans="2:3" x14ac:dyDescent="0.3">
      <c r="B35" s="9" t="s">
        <v>60</v>
      </c>
      <c r="C35" s="10">
        <v>571904.96</v>
      </c>
    </row>
    <row r="36" spans="2:3" ht="15" thickBot="1" x14ac:dyDescent="0.35">
      <c r="B36" s="11" t="s">
        <v>80</v>
      </c>
      <c r="C36" s="12">
        <f>SUM(C26:C35)</f>
        <v>14403640.290000003</v>
      </c>
    </row>
    <row r="37" spans="2:3" x14ac:dyDescent="0.3">
      <c r="B37" s="7" t="s">
        <v>224</v>
      </c>
      <c r="C37" s="8"/>
    </row>
    <row r="38" spans="2:3" x14ac:dyDescent="0.3">
      <c r="B38" s="9" t="s">
        <v>225</v>
      </c>
      <c r="C38" s="10">
        <v>2448874.0499999998</v>
      </c>
    </row>
    <row r="39" spans="2:3" ht="15" thickBot="1" x14ac:dyDescent="0.35">
      <c r="B39" s="11" t="s">
        <v>153</v>
      </c>
      <c r="C39" s="12">
        <f>SUM(C38:C38)</f>
        <v>2448874.0499999998</v>
      </c>
    </row>
    <row r="40" spans="2:3" x14ac:dyDescent="0.3">
      <c r="B40" s="7" t="s">
        <v>228</v>
      </c>
      <c r="C40" s="10"/>
    </row>
    <row r="41" spans="2:3" x14ac:dyDescent="0.3">
      <c r="B41" s="9" t="s">
        <v>40</v>
      </c>
      <c r="C41" s="10">
        <v>823065.86</v>
      </c>
    </row>
    <row r="42" spans="2:3" x14ac:dyDescent="0.3">
      <c r="B42" s="9" t="s">
        <v>226</v>
      </c>
      <c r="C42" s="10">
        <v>31314.82</v>
      </c>
    </row>
    <row r="43" spans="2:3" ht="15" thickBot="1" x14ac:dyDescent="0.35">
      <c r="B43" s="11" t="s">
        <v>227</v>
      </c>
      <c r="C43" s="12">
        <f>SUM(C41:C42)</f>
        <v>854380.67999999993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26794.5</v>
      </c>
    </row>
    <row r="46" spans="2:3" x14ac:dyDescent="0.3">
      <c r="B46" s="9" t="s">
        <v>71</v>
      </c>
      <c r="C46" s="10">
        <v>12252.9</v>
      </c>
    </row>
    <row r="47" spans="2:3" x14ac:dyDescent="0.3">
      <c r="B47" s="9" t="s">
        <v>73</v>
      </c>
      <c r="C47" s="10">
        <v>1411006.52</v>
      </c>
    </row>
    <row r="48" spans="2:3" x14ac:dyDescent="0.3">
      <c r="B48" s="9" t="s">
        <v>72</v>
      </c>
      <c r="C48" s="10">
        <v>553158.87</v>
      </c>
    </row>
    <row r="49" spans="2:3" ht="15" thickBot="1" x14ac:dyDescent="0.35">
      <c r="B49" s="11" t="s">
        <v>22</v>
      </c>
      <c r="C49" s="12">
        <f>SUM(C45:C48)</f>
        <v>2003212.79</v>
      </c>
    </row>
    <row r="50" spans="2:3" x14ac:dyDescent="0.3">
      <c r="B50" s="7" t="s">
        <v>85</v>
      </c>
      <c r="C50" s="8"/>
    </row>
    <row r="51" spans="2:3" x14ac:dyDescent="0.3">
      <c r="B51" s="9" t="s">
        <v>66</v>
      </c>
      <c r="C51" s="10">
        <v>16400.560000000001</v>
      </c>
    </row>
    <row r="52" spans="2:3" x14ac:dyDescent="0.3">
      <c r="B52" s="9" t="s">
        <v>48</v>
      </c>
      <c r="C52" s="10">
        <v>152499.71</v>
      </c>
    </row>
    <row r="53" spans="2:3" x14ac:dyDescent="0.3">
      <c r="B53" s="9" t="s">
        <v>33</v>
      </c>
      <c r="C53" s="10">
        <v>433782.8</v>
      </c>
    </row>
    <row r="54" spans="2:3" x14ac:dyDescent="0.3">
      <c r="B54" s="9" t="s">
        <v>13</v>
      </c>
      <c r="C54" s="10">
        <v>2212131.6800000002</v>
      </c>
    </row>
    <row r="55" spans="2:3" x14ac:dyDescent="0.3">
      <c r="B55" s="9" t="s">
        <v>67</v>
      </c>
      <c r="C55" s="10">
        <v>144650</v>
      </c>
    </row>
    <row r="56" spans="2:3" x14ac:dyDescent="0.3">
      <c r="B56" s="9" t="s">
        <v>70</v>
      </c>
      <c r="C56" s="10">
        <v>453639.92</v>
      </c>
    </row>
    <row r="57" spans="2:3" x14ac:dyDescent="0.3">
      <c r="B57" s="9" t="s">
        <v>217</v>
      </c>
      <c r="C57" s="10">
        <v>375628.57</v>
      </c>
    </row>
    <row r="58" spans="2:3" x14ac:dyDescent="0.3">
      <c r="B58" s="9" t="s">
        <v>39</v>
      </c>
      <c r="C58" s="10">
        <v>1970058.75</v>
      </c>
    </row>
    <row r="59" spans="2:3" x14ac:dyDescent="0.3">
      <c r="B59" s="9" t="s">
        <v>36</v>
      </c>
      <c r="C59" s="10">
        <v>90720.3</v>
      </c>
    </row>
    <row r="60" spans="2:3" x14ac:dyDescent="0.3">
      <c r="B60" s="9" t="s">
        <v>219</v>
      </c>
      <c r="C60" s="10">
        <v>527912</v>
      </c>
    </row>
    <row r="61" spans="2:3" x14ac:dyDescent="0.3">
      <c r="B61" s="9" t="s">
        <v>220</v>
      </c>
      <c r="C61" s="10">
        <v>127666</v>
      </c>
    </row>
    <row r="62" spans="2:3" x14ac:dyDescent="0.3">
      <c r="B62" s="9" t="s">
        <v>221</v>
      </c>
      <c r="C62" s="10">
        <v>2161178.7999999998</v>
      </c>
    </row>
    <row r="63" spans="2:3" x14ac:dyDescent="0.3">
      <c r="B63" s="9" t="s">
        <v>232</v>
      </c>
      <c r="C63" s="10">
        <v>52140</v>
      </c>
    </row>
    <row r="64" spans="2:3" x14ac:dyDescent="0.3">
      <c r="B64" s="9" t="s">
        <v>73</v>
      </c>
      <c r="C64" s="10">
        <v>3891603.85</v>
      </c>
    </row>
    <row r="65" spans="2:3" x14ac:dyDescent="0.3">
      <c r="B65" s="9" t="s">
        <v>74</v>
      </c>
      <c r="C65" s="10">
        <v>216839.38</v>
      </c>
    </row>
    <row r="66" spans="2:3" x14ac:dyDescent="0.3">
      <c r="B66" s="9" t="s">
        <v>222</v>
      </c>
      <c r="C66" s="10">
        <v>6270</v>
      </c>
    </row>
    <row r="67" spans="2:3" x14ac:dyDescent="0.3">
      <c r="B67" s="9" t="s">
        <v>60</v>
      </c>
      <c r="C67" s="10">
        <v>1860792.12</v>
      </c>
    </row>
    <row r="68" spans="2:3" ht="15" thickBot="1" x14ac:dyDescent="0.35">
      <c r="B68" s="11" t="s">
        <v>65</v>
      </c>
      <c r="C68" s="12">
        <f>SUM(C51:C67)</f>
        <v>14693914.440000001</v>
      </c>
    </row>
    <row r="69" spans="2:3" x14ac:dyDescent="0.3">
      <c r="B69" s="7" t="s">
        <v>223</v>
      </c>
      <c r="C69" s="8"/>
    </row>
    <row r="70" spans="2:3" x14ac:dyDescent="0.3">
      <c r="B70" s="9" t="s">
        <v>63</v>
      </c>
      <c r="C70" s="10">
        <v>327712</v>
      </c>
    </row>
    <row r="71" spans="2:3" ht="15" thickBot="1" x14ac:dyDescent="0.35">
      <c r="B71" s="11" t="s">
        <v>45</v>
      </c>
      <c r="C71" s="12">
        <f>SUM(C70:C70)</f>
        <v>327712</v>
      </c>
    </row>
    <row r="72" spans="2:3" x14ac:dyDescent="0.3">
      <c r="B72" s="7" t="s">
        <v>87</v>
      </c>
      <c r="C72" s="8"/>
    </row>
    <row r="73" spans="2:3" x14ac:dyDescent="0.3">
      <c r="B73" s="9" t="s">
        <v>70</v>
      </c>
      <c r="C73" s="10">
        <v>232209.12</v>
      </c>
    </row>
    <row r="74" spans="2:3" ht="15" thickBot="1" x14ac:dyDescent="0.35">
      <c r="B74" s="11" t="s">
        <v>88</v>
      </c>
      <c r="C74" s="12">
        <f>SUM(C73:C73)</f>
        <v>232209.12</v>
      </c>
    </row>
    <row r="75" spans="2:3" x14ac:dyDescent="0.3">
      <c r="B75" s="7" t="s">
        <v>229</v>
      </c>
      <c r="C75" s="10"/>
    </row>
    <row r="76" spans="2:3" x14ac:dyDescent="0.3">
      <c r="B76" s="9" t="s">
        <v>231</v>
      </c>
      <c r="C76" s="10">
        <v>604757.01</v>
      </c>
    </row>
    <row r="77" spans="2:3" ht="15" thickBot="1" x14ac:dyDescent="0.35">
      <c r="B77" s="11" t="s">
        <v>230</v>
      </c>
      <c r="C77" s="12">
        <f>SUM(C76:C76)</f>
        <v>604757.01</v>
      </c>
    </row>
    <row r="78" spans="2:3" ht="15" thickBot="1" x14ac:dyDescent="0.35">
      <c r="B78" s="17" t="s">
        <v>46</v>
      </c>
      <c r="C78" s="18">
        <f>SUM(C77+C74+C71+C68+C49+C43+C39+C36+C24+C21+C17)</f>
        <v>39494449.270000003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78260.14</v>
      </c>
    </row>
    <row r="81" spans="2:3" ht="15" thickBot="1" x14ac:dyDescent="0.35">
      <c r="B81" s="11" t="s">
        <v>8</v>
      </c>
      <c r="C81" s="12">
        <f>SUM(C80:C80)</f>
        <v>78260.14</v>
      </c>
    </row>
    <row r="82" spans="2:3" ht="16.2" thickBot="1" x14ac:dyDescent="0.35">
      <c r="B82" s="13" t="s">
        <v>11</v>
      </c>
      <c r="C82" s="14">
        <f>SUM(C81+C78)</f>
        <v>39572709.410000004</v>
      </c>
    </row>
  </sheetData>
  <sortState xmlns:xlrd2="http://schemas.microsoft.com/office/spreadsheetml/2017/richdata2" ref="B51:C66">
    <sortCondition ref="B51:B66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DFBE-2DF4-4E0A-BCDB-AF683DBAD5B1}">
  <dimension ref="B1:C7"/>
  <sheetViews>
    <sheetView workbookViewId="0">
      <selection activeCell="E2" sqref="E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233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6</v>
      </c>
    </row>
    <row r="6" spans="2:3" ht="15" thickBot="1" x14ac:dyDescent="0.35">
      <c r="B6" s="11" t="s">
        <v>8</v>
      </c>
      <c r="C6" s="12">
        <f>SUM(C5:C5)</f>
        <v>6</v>
      </c>
    </row>
    <row r="7" spans="2:3" ht="16.2" thickBot="1" x14ac:dyDescent="0.35">
      <c r="B7" s="13" t="s">
        <v>11</v>
      </c>
      <c r="C7" s="14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B0D63-0E26-4506-9B80-2DD7805990EE}">
  <dimension ref="B1:E91"/>
  <sheetViews>
    <sheetView tabSelected="1" workbookViewId="0">
      <selection activeCell="C13" sqref="C13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234</v>
      </c>
    </row>
    <row r="4" spans="2:3" ht="15" customHeight="1" x14ac:dyDescent="0.3">
      <c r="B4" s="7" t="s">
        <v>235</v>
      </c>
      <c r="C4" s="8"/>
    </row>
    <row r="5" spans="2:3" ht="15" customHeight="1" x14ac:dyDescent="0.3">
      <c r="B5" s="9" t="s">
        <v>237</v>
      </c>
      <c r="C5" s="10">
        <v>3570674.86</v>
      </c>
    </row>
    <row r="6" spans="2:3" ht="15" customHeight="1" x14ac:dyDescent="0.3">
      <c r="B6" s="9" t="s">
        <v>48</v>
      </c>
      <c r="C6" s="10">
        <v>111960</v>
      </c>
    </row>
    <row r="7" spans="2:3" ht="15" customHeight="1" thickBot="1" x14ac:dyDescent="0.35">
      <c r="B7" s="11" t="s">
        <v>236</v>
      </c>
      <c r="C7" s="12">
        <f>SUM(C5:C6)</f>
        <v>3682634.86</v>
      </c>
    </row>
    <row r="8" spans="2:3" ht="15" customHeight="1" x14ac:dyDescent="0.3">
      <c r="B8" s="7" t="s">
        <v>238</v>
      </c>
      <c r="C8" s="8"/>
    </row>
    <row r="9" spans="2:3" ht="16.5" customHeight="1" x14ac:dyDescent="0.3">
      <c r="B9" s="9" t="s">
        <v>239</v>
      </c>
      <c r="C9" s="10">
        <v>1791915.28</v>
      </c>
    </row>
    <row r="10" spans="2:3" x14ac:dyDescent="0.3">
      <c r="B10" s="9" t="s">
        <v>151</v>
      </c>
      <c r="C10" s="10">
        <v>190782.31</v>
      </c>
    </row>
    <row r="11" spans="2:3" ht="15" thickBot="1" x14ac:dyDescent="0.35">
      <c r="B11" s="11" t="s">
        <v>153</v>
      </c>
      <c r="C11" s="12">
        <f>SUM(C9:C10)</f>
        <v>1982697.59</v>
      </c>
    </row>
    <row r="12" spans="2:3" ht="16.2" thickBot="1" x14ac:dyDescent="0.35">
      <c r="B12" s="13" t="s">
        <v>152</v>
      </c>
      <c r="C12" s="14">
        <f>SUM(C11+C7)</f>
        <v>5665332.4500000002</v>
      </c>
    </row>
    <row r="14" spans="2:3" x14ac:dyDescent="0.3">
      <c r="B14" s="20"/>
    </row>
    <row r="15" spans="2:3" x14ac:dyDescent="0.3">
      <c r="B15" s="20"/>
    </row>
    <row r="16" spans="2:3" x14ac:dyDescent="0.3">
      <c r="B16" s="20"/>
    </row>
    <row r="17" spans="2:2" x14ac:dyDescent="0.3">
      <c r="B17" s="20"/>
    </row>
    <row r="18" spans="2:2" x14ac:dyDescent="0.3">
      <c r="B18" s="20"/>
    </row>
    <row r="19" spans="2:2" x14ac:dyDescent="0.3">
      <c r="B19" s="20"/>
    </row>
    <row r="20" spans="2:2" x14ac:dyDescent="0.3">
      <c r="B20" s="20"/>
    </row>
    <row r="21" spans="2:2" x14ac:dyDescent="0.3">
      <c r="B21" s="20"/>
    </row>
    <row r="22" spans="2:2" x14ac:dyDescent="0.3">
      <c r="B22" s="20"/>
    </row>
    <row r="23" spans="2:2" x14ac:dyDescent="0.3">
      <c r="B23" s="20"/>
    </row>
    <row r="24" spans="2:2" x14ac:dyDescent="0.3">
      <c r="B24" s="20"/>
    </row>
    <row r="27" spans="2:2" x14ac:dyDescent="0.3">
      <c r="B27" s="20"/>
    </row>
    <row r="28" spans="2:2" x14ac:dyDescent="0.3">
      <c r="B28" s="20"/>
    </row>
    <row r="29" spans="2:2" x14ac:dyDescent="0.3">
      <c r="B29" s="20"/>
    </row>
    <row r="30" spans="2:2" x14ac:dyDescent="0.3">
      <c r="B30" s="20"/>
    </row>
    <row r="31" spans="2:2" x14ac:dyDescent="0.3">
      <c r="B31" s="20"/>
    </row>
    <row r="32" spans="2:2" x14ac:dyDescent="0.3">
      <c r="B32" s="20"/>
    </row>
    <row r="33" spans="2:2" x14ac:dyDescent="0.3">
      <c r="B33" s="20"/>
    </row>
    <row r="34" spans="2:2" x14ac:dyDescent="0.3">
      <c r="B34" s="20"/>
    </row>
    <row r="37" spans="2:2" x14ac:dyDescent="0.3">
      <c r="B37" s="20"/>
    </row>
    <row r="87" spans="5:5" x14ac:dyDescent="0.3">
      <c r="E87" s="15"/>
    </row>
    <row r="88" spans="5:5" x14ac:dyDescent="0.3">
      <c r="E88" s="15"/>
    </row>
    <row r="89" spans="5:5" x14ac:dyDescent="0.3">
      <c r="E89" s="15"/>
    </row>
    <row r="90" spans="5:5" x14ac:dyDescent="0.3">
      <c r="E90" s="15"/>
    </row>
    <row r="91" spans="5:5" x14ac:dyDescent="0.3">
      <c r="E9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workbookViewId="0">
      <selection activeCell="F19" sqref="F1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1:E155"/>
  <sheetViews>
    <sheetView topLeftCell="A30" workbookViewId="0">
      <selection activeCell="A30" sqref="A1:XFD1048576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93</v>
      </c>
    </row>
    <row r="4" spans="2:3" x14ac:dyDescent="0.3">
      <c r="B4" s="7" t="s">
        <v>94</v>
      </c>
      <c r="C4" s="8"/>
    </row>
    <row r="5" spans="2:3" ht="13.65" customHeight="1" x14ac:dyDescent="0.3">
      <c r="B5" s="9" t="s">
        <v>95</v>
      </c>
      <c r="C5" s="10">
        <v>238699.89</v>
      </c>
    </row>
    <row r="6" spans="2:3" ht="15" customHeight="1" x14ac:dyDescent="0.3">
      <c r="B6" s="9" t="s">
        <v>96</v>
      </c>
      <c r="C6" s="10">
        <v>2015448</v>
      </c>
    </row>
    <row r="7" spans="2:3" ht="15" customHeight="1" x14ac:dyDescent="0.3">
      <c r="B7" s="9" t="s">
        <v>97</v>
      </c>
      <c r="C7" s="10">
        <v>37094.400000000001</v>
      </c>
    </row>
    <row r="8" spans="2:3" ht="15" customHeight="1" x14ac:dyDescent="0.3">
      <c r="B8" s="9" t="s">
        <v>98</v>
      </c>
      <c r="C8" s="10">
        <v>327862.12</v>
      </c>
    </row>
    <row r="9" spans="2:3" ht="15" customHeight="1" x14ac:dyDescent="0.3">
      <c r="B9" s="9" t="s">
        <v>99</v>
      </c>
      <c r="C9" s="10">
        <v>32400</v>
      </c>
    </row>
    <row r="10" spans="2:3" ht="15" customHeight="1" x14ac:dyDescent="0.3">
      <c r="B10" s="9" t="s">
        <v>100</v>
      </c>
      <c r="C10" s="10">
        <v>22260</v>
      </c>
    </row>
    <row r="11" spans="2:3" ht="15" customHeight="1" x14ac:dyDescent="0.3">
      <c r="B11" s="9" t="s">
        <v>101</v>
      </c>
      <c r="C11" s="10">
        <v>148446</v>
      </c>
    </row>
    <row r="12" spans="2:3" ht="15" customHeight="1" x14ac:dyDescent="0.3">
      <c r="B12" s="9" t="s">
        <v>102</v>
      </c>
      <c r="C12" s="10">
        <v>75204</v>
      </c>
    </row>
    <row r="13" spans="2:3" ht="15" customHeight="1" x14ac:dyDescent="0.3">
      <c r="B13" s="9" t="s">
        <v>103</v>
      </c>
      <c r="C13" s="10">
        <v>60240</v>
      </c>
    </row>
    <row r="14" spans="2:3" ht="15" customHeight="1" x14ac:dyDescent="0.3">
      <c r="B14" s="9" t="s">
        <v>104</v>
      </c>
      <c r="C14" s="10">
        <v>182796</v>
      </c>
    </row>
    <row r="15" spans="2:3" ht="15" customHeight="1" x14ac:dyDescent="0.3">
      <c r="B15" s="9" t="s">
        <v>105</v>
      </c>
      <c r="C15" s="10">
        <v>111419.55</v>
      </c>
    </row>
    <row r="16" spans="2:3" ht="15" customHeight="1" x14ac:dyDescent="0.3">
      <c r="B16" s="9" t="s">
        <v>106</v>
      </c>
      <c r="C16" s="10">
        <v>10200</v>
      </c>
    </row>
    <row r="17" spans="2:3" ht="15" customHeight="1" x14ac:dyDescent="0.3">
      <c r="B17" s="9" t="s">
        <v>107</v>
      </c>
      <c r="C17" s="10">
        <v>74003.23</v>
      </c>
    </row>
    <row r="18" spans="2:3" ht="15" customHeight="1" x14ac:dyDescent="0.3">
      <c r="B18" s="9" t="s">
        <v>108</v>
      </c>
      <c r="C18" s="10">
        <v>252352.59</v>
      </c>
    </row>
    <row r="19" spans="2:3" ht="15" customHeight="1" x14ac:dyDescent="0.3">
      <c r="B19" s="9" t="s">
        <v>109</v>
      </c>
      <c r="C19" s="10">
        <v>246224.4</v>
      </c>
    </row>
    <row r="20" spans="2:3" ht="15" customHeight="1" x14ac:dyDescent="0.3">
      <c r="B20" s="9" t="s">
        <v>110</v>
      </c>
      <c r="C20" s="10">
        <v>387778.56</v>
      </c>
    </row>
    <row r="21" spans="2:3" ht="15" customHeight="1" x14ac:dyDescent="0.3">
      <c r="B21" s="9" t="s">
        <v>156</v>
      </c>
      <c r="C21" s="10">
        <v>5014395.6100000003</v>
      </c>
    </row>
    <row r="22" spans="2:3" ht="15" customHeight="1" x14ac:dyDescent="0.3">
      <c r="B22" s="9" t="s">
        <v>111</v>
      </c>
      <c r="C22" s="10">
        <v>1328664</v>
      </c>
    </row>
    <row r="23" spans="2:3" ht="15" customHeight="1" x14ac:dyDescent="0.3">
      <c r="B23" s="9" t="s">
        <v>112</v>
      </c>
      <c r="C23" s="10">
        <v>96360</v>
      </c>
    </row>
    <row r="24" spans="2:3" ht="15" customHeight="1" thickBot="1" x14ac:dyDescent="0.35">
      <c r="B24" s="11" t="s">
        <v>24</v>
      </c>
      <c r="C24" s="12">
        <f>SUM(C5:C23)</f>
        <v>10661848.35</v>
      </c>
    </row>
    <row r="25" spans="2:3" ht="15" customHeight="1" x14ac:dyDescent="0.3">
      <c r="B25" s="7" t="s">
        <v>113</v>
      </c>
      <c r="C25" s="8"/>
    </row>
    <row r="26" spans="2:3" ht="15" customHeight="1" x14ac:dyDescent="0.3">
      <c r="B26" s="9" t="s">
        <v>114</v>
      </c>
      <c r="C26" s="10">
        <v>1265</v>
      </c>
    </row>
    <row r="27" spans="2:3" ht="15" customHeight="1" x14ac:dyDescent="0.3">
      <c r="B27" s="9" t="s">
        <v>115</v>
      </c>
      <c r="C27" s="10">
        <v>183600</v>
      </c>
    </row>
    <row r="28" spans="2:3" ht="15" customHeight="1" x14ac:dyDescent="0.3">
      <c r="B28" s="9" t="s">
        <v>116</v>
      </c>
      <c r="C28" s="10">
        <v>115920</v>
      </c>
    </row>
    <row r="29" spans="2:3" ht="15" customHeight="1" x14ac:dyDescent="0.3">
      <c r="B29" s="9" t="s">
        <v>117</v>
      </c>
      <c r="C29" s="10">
        <v>46750</v>
      </c>
    </row>
    <row r="30" spans="2:3" ht="15" customHeight="1" x14ac:dyDescent="0.3">
      <c r="B30" s="9" t="s">
        <v>118</v>
      </c>
      <c r="C30" s="10">
        <v>86130</v>
      </c>
    </row>
    <row r="31" spans="2:3" ht="15" customHeight="1" x14ac:dyDescent="0.3">
      <c r="B31" s="9" t="s">
        <v>100</v>
      </c>
      <c r="C31" s="10">
        <v>1256.4000000000001</v>
      </c>
    </row>
    <row r="32" spans="2:3" ht="15" customHeight="1" x14ac:dyDescent="0.3">
      <c r="B32" s="9" t="s">
        <v>119</v>
      </c>
      <c r="C32" s="10">
        <v>24480</v>
      </c>
    </row>
    <row r="33" spans="2:3" ht="15" customHeight="1" x14ac:dyDescent="0.3">
      <c r="B33" s="9" t="s">
        <v>120</v>
      </c>
      <c r="C33" s="10">
        <v>227100</v>
      </c>
    </row>
    <row r="34" spans="2:3" ht="15" customHeight="1" x14ac:dyDescent="0.3">
      <c r="B34" s="9" t="s">
        <v>121</v>
      </c>
      <c r="C34" s="10">
        <v>21120</v>
      </c>
    </row>
    <row r="35" spans="2:3" ht="15" customHeight="1" x14ac:dyDescent="0.3">
      <c r="B35" s="9" t="s">
        <v>122</v>
      </c>
      <c r="C35" s="10">
        <v>84000</v>
      </c>
    </row>
    <row r="36" spans="2:3" ht="15" customHeight="1" x14ac:dyDescent="0.3">
      <c r="B36" s="9" t="s">
        <v>123</v>
      </c>
      <c r="C36" s="10">
        <v>51300</v>
      </c>
    </row>
    <row r="37" spans="2:3" ht="15" customHeight="1" x14ac:dyDescent="0.3">
      <c r="B37" s="9" t="s">
        <v>124</v>
      </c>
      <c r="C37" s="10">
        <v>189720</v>
      </c>
    </row>
    <row r="38" spans="2:3" ht="15" customHeight="1" x14ac:dyDescent="0.3">
      <c r="B38" s="9" t="s">
        <v>125</v>
      </c>
      <c r="C38" s="10">
        <v>20900</v>
      </c>
    </row>
    <row r="39" spans="2:3" ht="15" customHeight="1" x14ac:dyDescent="0.3">
      <c r="B39" s="9" t="s">
        <v>14</v>
      </c>
      <c r="C39" s="10">
        <v>82782.48</v>
      </c>
    </row>
    <row r="40" spans="2:3" ht="15" customHeight="1" x14ac:dyDescent="0.3">
      <c r="B40" s="9" t="s">
        <v>126</v>
      </c>
      <c r="C40" s="10">
        <v>45600</v>
      </c>
    </row>
    <row r="41" spans="2:3" ht="15" customHeight="1" x14ac:dyDescent="0.3">
      <c r="B41" s="9" t="s">
        <v>127</v>
      </c>
      <c r="C41" s="10">
        <v>6133.2</v>
      </c>
    </row>
    <row r="42" spans="2:3" ht="15" customHeight="1" x14ac:dyDescent="0.3">
      <c r="B42" s="9" t="s">
        <v>128</v>
      </c>
      <c r="C42" s="10">
        <v>88176</v>
      </c>
    </row>
    <row r="43" spans="2:3" ht="15" customHeight="1" x14ac:dyDescent="0.3">
      <c r="B43" s="9" t="s">
        <v>129</v>
      </c>
      <c r="C43" s="10">
        <v>15066</v>
      </c>
    </row>
    <row r="44" spans="2:3" ht="15" customHeight="1" x14ac:dyDescent="0.3">
      <c r="B44" s="9" t="s">
        <v>130</v>
      </c>
      <c r="C44" s="10">
        <v>4795.2</v>
      </c>
    </row>
    <row r="45" spans="2:3" ht="15" customHeight="1" x14ac:dyDescent="0.3">
      <c r="B45" s="9" t="s">
        <v>131</v>
      </c>
      <c r="C45" s="10">
        <v>39609.599999999999</v>
      </c>
    </row>
    <row r="46" spans="2:3" ht="15" customHeight="1" x14ac:dyDescent="0.3">
      <c r="B46" s="9" t="s">
        <v>132</v>
      </c>
      <c r="C46" s="10">
        <v>333964.79999999999</v>
      </c>
    </row>
    <row r="47" spans="2:3" ht="15" customHeight="1" x14ac:dyDescent="0.3">
      <c r="B47" s="9" t="s">
        <v>133</v>
      </c>
      <c r="C47" s="10">
        <v>383784</v>
      </c>
    </row>
    <row r="48" spans="2:3" ht="15" customHeight="1" x14ac:dyDescent="0.3">
      <c r="B48" s="9" t="s">
        <v>134</v>
      </c>
      <c r="C48" s="10">
        <v>6600</v>
      </c>
    </row>
    <row r="49" spans="2:3" ht="15" customHeight="1" x14ac:dyDescent="0.3">
      <c r="B49" s="9" t="s">
        <v>135</v>
      </c>
      <c r="C49" s="10">
        <v>420270.24</v>
      </c>
    </row>
    <row r="50" spans="2:3" ht="15" customHeight="1" x14ac:dyDescent="0.3">
      <c r="B50" s="9" t="s">
        <v>136</v>
      </c>
      <c r="C50" s="10">
        <v>88421.4</v>
      </c>
    </row>
    <row r="51" spans="2:3" ht="15" customHeight="1" x14ac:dyDescent="0.3">
      <c r="B51" s="9" t="s">
        <v>137</v>
      </c>
      <c r="C51" s="10">
        <v>189000</v>
      </c>
    </row>
    <row r="52" spans="2:3" ht="15" customHeight="1" x14ac:dyDescent="0.3">
      <c r="B52" s="9" t="s">
        <v>138</v>
      </c>
      <c r="C52" s="10">
        <v>3420</v>
      </c>
    </row>
    <row r="53" spans="2:3" ht="15" customHeight="1" x14ac:dyDescent="0.3">
      <c r="B53" s="9" t="s">
        <v>139</v>
      </c>
      <c r="C53" s="10">
        <v>81000</v>
      </c>
    </row>
    <row r="54" spans="2:3" ht="15" customHeight="1" x14ac:dyDescent="0.3">
      <c r="B54" s="9" t="s">
        <v>140</v>
      </c>
      <c r="C54" s="10">
        <v>16380</v>
      </c>
    </row>
    <row r="55" spans="2:3" ht="15" customHeight="1" x14ac:dyDescent="0.3">
      <c r="B55" s="9" t="s">
        <v>141</v>
      </c>
      <c r="C55" s="10">
        <v>652260</v>
      </c>
    </row>
    <row r="56" spans="2:3" ht="15" customHeight="1" thickBot="1" x14ac:dyDescent="0.35">
      <c r="B56" s="11" t="s">
        <v>155</v>
      </c>
      <c r="C56" s="12">
        <f>SUM(C26:C55)</f>
        <v>3510804.32</v>
      </c>
    </row>
    <row r="57" spans="2:3" ht="15" customHeight="1" x14ac:dyDescent="0.3">
      <c r="B57" s="7" t="s">
        <v>142</v>
      </c>
      <c r="C57" s="8"/>
    </row>
    <row r="58" spans="2:3" ht="15" customHeight="1" x14ac:dyDescent="0.3">
      <c r="B58" s="9" t="s">
        <v>136</v>
      </c>
      <c r="C58" s="10">
        <v>47640</v>
      </c>
    </row>
    <row r="59" spans="2:3" ht="15" customHeight="1" x14ac:dyDescent="0.3">
      <c r="B59" s="9" t="s">
        <v>143</v>
      </c>
      <c r="C59" s="10">
        <v>18744</v>
      </c>
    </row>
    <row r="60" spans="2:3" ht="15" customHeight="1" x14ac:dyDescent="0.3">
      <c r="B60" s="9" t="s">
        <v>144</v>
      </c>
      <c r="C60" s="10">
        <v>38760</v>
      </c>
    </row>
    <row r="61" spans="2:3" ht="15" customHeight="1" thickBot="1" x14ac:dyDescent="0.35">
      <c r="B61" s="11" t="s">
        <v>154</v>
      </c>
      <c r="C61" s="12">
        <f>SUM(C58:C60)</f>
        <v>105144</v>
      </c>
    </row>
    <row r="62" spans="2:3" ht="15" customHeight="1" x14ac:dyDescent="0.3">
      <c r="B62" s="7" t="s">
        <v>145</v>
      </c>
      <c r="C62" s="8"/>
    </row>
    <row r="63" spans="2:3" ht="15" customHeight="1" x14ac:dyDescent="0.3">
      <c r="B63" s="9" t="s">
        <v>146</v>
      </c>
      <c r="C63" s="10">
        <v>423170</v>
      </c>
    </row>
    <row r="64" spans="2:3" ht="15" customHeight="1" thickBot="1" x14ac:dyDescent="0.35">
      <c r="B64" s="11" t="s">
        <v>45</v>
      </c>
      <c r="C64" s="12">
        <f>SUM(C63:C63)</f>
        <v>423170</v>
      </c>
    </row>
    <row r="65" spans="2:3" ht="15" customHeight="1" x14ac:dyDescent="0.3">
      <c r="B65" s="7" t="s">
        <v>147</v>
      </c>
      <c r="C65" s="8"/>
    </row>
    <row r="66" spans="2:3" ht="15" customHeight="1" x14ac:dyDescent="0.3">
      <c r="B66" s="9" t="s">
        <v>148</v>
      </c>
      <c r="C66" s="10">
        <v>12540</v>
      </c>
    </row>
    <row r="67" spans="2:3" ht="15" customHeight="1" x14ac:dyDescent="0.3">
      <c r="B67" s="9" t="s">
        <v>107</v>
      </c>
      <c r="C67" s="10">
        <v>72110.720000000001</v>
      </c>
    </row>
    <row r="68" spans="2:3" ht="15" customHeight="1" thickBot="1" x14ac:dyDescent="0.35">
      <c r="B68" s="11" t="s">
        <v>75</v>
      </c>
      <c r="C68" s="12">
        <f>SUM(C66:C67)</f>
        <v>84650.72</v>
      </c>
    </row>
    <row r="69" spans="2:3" ht="15" customHeight="1" x14ac:dyDescent="0.3">
      <c r="B69" s="7" t="s">
        <v>149</v>
      </c>
      <c r="C69" s="8"/>
    </row>
    <row r="70" spans="2:3" ht="16.5" customHeight="1" x14ac:dyDescent="0.3">
      <c r="B70" s="9" t="s">
        <v>150</v>
      </c>
      <c r="C70" s="10">
        <v>38278.230000000003</v>
      </c>
    </row>
    <row r="71" spans="2:3" x14ac:dyDescent="0.3">
      <c r="B71" s="9" t="s">
        <v>151</v>
      </c>
      <c r="C71" s="10">
        <v>175007.53</v>
      </c>
    </row>
    <row r="72" spans="2:3" ht="15" thickBot="1" x14ac:dyDescent="0.35">
      <c r="B72" s="11" t="s">
        <v>153</v>
      </c>
      <c r="C72" s="12">
        <f>SUM(C70:C71)</f>
        <v>213285.76000000001</v>
      </c>
    </row>
    <row r="73" spans="2:3" x14ac:dyDescent="0.3">
      <c r="B73" s="7" t="s">
        <v>157</v>
      </c>
      <c r="C73" s="8"/>
    </row>
    <row r="74" spans="2:3" x14ac:dyDescent="0.3">
      <c r="B74" s="9" t="s">
        <v>158</v>
      </c>
      <c r="C74" s="10">
        <v>63.03</v>
      </c>
    </row>
    <row r="75" spans="2:3" ht="15" thickBot="1" x14ac:dyDescent="0.35">
      <c r="B75" s="11" t="s">
        <v>153</v>
      </c>
      <c r="C75" s="12">
        <f>SUM(C74:C74)</f>
        <v>63.03</v>
      </c>
    </row>
    <row r="76" spans="2:3" ht="16.2" thickBot="1" x14ac:dyDescent="0.35">
      <c r="B76" s="13" t="s">
        <v>152</v>
      </c>
      <c r="C76" s="14">
        <f>SUM(C75+C72+C68+C64+C61+C56+C24)</f>
        <v>14998966.18</v>
      </c>
    </row>
    <row r="78" spans="2:3" x14ac:dyDescent="0.3">
      <c r="B78" s="20"/>
    </row>
    <row r="79" spans="2:3" x14ac:dyDescent="0.3">
      <c r="B79" s="20"/>
    </row>
    <row r="80" spans="2:3" x14ac:dyDescent="0.3">
      <c r="B80" s="20"/>
    </row>
    <row r="81" spans="2:2" x14ac:dyDescent="0.3">
      <c r="B81" s="20"/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91" spans="2:2" x14ac:dyDescent="0.3">
      <c r="B91" s="20"/>
    </row>
    <row r="92" spans="2:2" x14ac:dyDescent="0.3">
      <c r="B92" s="20"/>
    </row>
    <row r="93" spans="2:2" x14ac:dyDescent="0.3">
      <c r="B93" s="20"/>
    </row>
    <row r="94" spans="2:2" x14ac:dyDescent="0.3">
      <c r="B94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101" spans="2:2" x14ac:dyDescent="0.3">
      <c r="B101" s="20"/>
    </row>
    <row r="151" spans="5:5" x14ac:dyDescent="0.3">
      <c r="E151" s="15"/>
    </row>
    <row r="152" spans="5:5" x14ac:dyDescent="0.3">
      <c r="E152" s="15"/>
    </row>
    <row r="153" spans="5:5" x14ac:dyDescent="0.3">
      <c r="E153" s="15"/>
    </row>
    <row r="154" spans="5:5" x14ac:dyDescent="0.3">
      <c r="E154" s="15"/>
    </row>
    <row r="155" spans="5:5" x14ac:dyDescent="0.3">
      <c r="E15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topLeftCell="A37"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D27" sqref="D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20.08.2025.</vt:lpstr>
      <vt:lpstr>21.08.2025.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2025-08-22T07:04:38Z</dcterms:modified>
</cp:coreProperties>
</file>